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srv-port-tf\redirections$\acasalta\Desktop\"/>
    </mc:Choice>
  </mc:AlternateContent>
  <xr:revisionPtr revIDLastSave="0" documentId="8_{8AEF369F-3EB2-4470-BBBF-9766E23D7C33}" xr6:coauthVersionLast="47" xr6:coauthVersionMax="47" xr10:uidLastSave="{00000000-0000-0000-0000-000000000000}"/>
  <bookViews>
    <workbookView xWindow="-120" yWindow="-120" windowWidth="25440" windowHeight="15390" xr2:uid="{00000000-000D-0000-FFFF-FFFF00000000}"/>
  </bookViews>
  <sheets>
    <sheet name="DE Lot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2" i="1" l="1"/>
  <c r="G68" i="1"/>
  <c r="G70" i="1"/>
  <c r="G60" i="1"/>
  <c r="G58" i="1"/>
  <c r="G55" i="1"/>
  <c r="G53" i="1"/>
  <c r="G50" i="1"/>
  <c r="G48" i="1"/>
  <c r="G45" i="1"/>
  <c r="G43" i="1"/>
  <c r="G74" i="1" l="1"/>
  <c r="G40" i="1"/>
  <c r="G39" i="1"/>
  <c r="G38" i="1"/>
  <c r="G37" i="1"/>
  <c r="G36" i="1"/>
  <c r="G35" i="1"/>
  <c r="G18" i="1" l="1"/>
  <c r="G22" i="1"/>
  <c r="G28" i="1" l="1"/>
  <c r="G29" i="1"/>
  <c r="G30" i="1"/>
  <c r="G31" i="1"/>
  <c r="G32" i="1"/>
  <c r="G25" i="1"/>
  <c r="G33" i="1"/>
  <c r="G17" i="1" l="1"/>
  <c r="G16" i="1"/>
  <c r="G15" i="1"/>
  <c r="G14" i="1"/>
  <c r="G11" i="1"/>
  <c r="G10" i="1"/>
  <c r="G9" i="1"/>
  <c r="G8" i="1"/>
  <c r="G23" i="1" l="1"/>
  <c r="G75" i="1" l="1"/>
  <c r="G76" i="1" s="1"/>
  <c r="G77" i="1" s="1"/>
</calcChain>
</file>

<file path=xl/sharedStrings.xml><?xml version="1.0" encoding="utf-8"?>
<sst xmlns="http://schemas.openxmlformats.org/spreadsheetml/2006/main" count="163" uniqueCount="110">
  <si>
    <t>GESTION DE LA CIRCULATION PAR  ALTERNAT</t>
  </si>
  <si>
    <t>CURAGE DE REGARD</t>
  </si>
  <si>
    <t>Regard de section inférieure à 800x800</t>
  </si>
  <si>
    <t>Regard de section supérieure à 800x800</t>
  </si>
  <si>
    <t>DEBOUCHAGE DE CANALISATION PAR HYDROCURAGE</t>
  </si>
  <si>
    <t>INTERVENTION D’URGENCE (PLUS-VALUE)</t>
  </si>
  <si>
    <t>1.0</t>
  </si>
  <si>
    <t>2.0</t>
  </si>
  <si>
    <t>3.0</t>
  </si>
  <si>
    <t>4.0</t>
  </si>
  <si>
    <t>4.1</t>
  </si>
  <si>
    <t>4.2</t>
  </si>
  <si>
    <t>5.0</t>
  </si>
  <si>
    <t>7.1</t>
  </si>
  <si>
    <t>8.0</t>
  </si>
  <si>
    <t>8.1</t>
  </si>
  <si>
    <t>Unité</t>
  </si>
  <si>
    <t>Demi-journée</t>
  </si>
  <si>
    <t>Forfait</t>
  </si>
  <si>
    <t>Heure</t>
  </si>
  <si>
    <t>%</t>
  </si>
  <si>
    <t>N°</t>
  </si>
  <si>
    <t>Désignation</t>
  </si>
  <si>
    <t>Quantité</t>
  </si>
  <si>
    <t>TOTAL HT</t>
  </si>
  <si>
    <t>TOTAL TTC</t>
  </si>
  <si>
    <t>Ces prix rémunèrent,  à l’unité, le curage d’un regard de visite.
Ce prix comprend notamment :
- La mise à disposition à pied d’œuvre des personnels et matériels nécessaires au curage de l’ouvrage ;
- La mise en place et l’exploitation du dispositif de signalisation temporaire, hors alternat ;
- L’extraction des atterrissements et encombrants qui obturent l’ouvrage avec les moyens appropriés (manuels, mécaniques ou hydrauliques) ;
- Le chargement, l’évacuation et la mise en dépôt des produits extraits.</t>
  </si>
  <si>
    <t>Ce prix rémunère, à la demi-journée,  la mise en place d’un alternat pour régulation de la circulation à hauteur de l’atelier de curage.
Ce prix comprend :
soit, 
-          L’amenée, la mise en place et l’exploitation d’un alternat à feux tricolores à hauteur de l’atelier de travaux pendant toute la durée de l’intervention ;
-          Le repliement du dispositif à la fin de l’intervention ;
Soit, 
-          La mobilisation et l’affectation de deux personnels à la gestion de la circulation ;
-          La gestion manuelle et synchronisée de la circulation par piquets K10 à hauteur de l’atelier de travaux pendant toute la durée de l’intervention.</t>
  </si>
  <si>
    <t>Ce prix rémunère, à l’heure, le débouchage de canalisation par curage hydrodynamique à haute pression et pompage.
Ce prix comprend notamment :
-          La mise à disposition à pied d’œuvre des personnels et matériels nécessaires au curage de l’ouvrage ;
-          L’approvisionnement en eau de l’atelier d’hydrocurage autant que nécessaire ;
-          Le débouchage des canalisations obstruées par furetage hydrodynamique à haute pression (40 à 200 bars) et pompage quel que soit leur diamètre et quelle que soit la nature des matériaux d’obstruction, jusqu’à désobstruction complète de l’ouvrage ;
-          Le nettoyage hydraulique de tous dépôts résiduels ;
-          Le chargement, l’évacuation et la mise en dépôt des produits extraits.</t>
  </si>
  <si>
    <t>Les cases en jaunes sont
 à renseigner par le candidat</t>
  </si>
  <si>
    <t>Prix unitaire
€ HT</t>
  </si>
  <si>
    <t>Montant total 
€HT</t>
  </si>
  <si>
    <t>1.1</t>
  </si>
  <si>
    <t>1.2</t>
  </si>
  <si>
    <t>1.3</t>
  </si>
  <si>
    <t>1.4</t>
  </si>
  <si>
    <t>Sites Ajaccio</t>
  </si>
  <si>
    <t>Site Propriano</t>
  </si>
  <si>
    <t>Porto-Vecchio</t>
  </si>
  <si>
    <t>Site Boniacio</t>
  </si>
  <si>
    <t>2.1</t>
  </si>
  <si>
    <t>2.2</t>
  </si>
  <si>
    <t>2.3</t>
  </si>
  <si>
    <t>2.4</t>
  </si>
  <si>
    <t>Ce prix rémunère, au forfait, les frais d’installation d’un atelier de curage avec un véhicule utilitaire ≤ 3.5 T.
Ce prix comprend notamment :
La mise à disposition et le transfert d’un véhicule de curage d’un PTC maxi de 3.5 tonnes en tout point du site ;
L’installation de l’atelier de curage quelles que soient les contraintes du site d’intervention ;
La mise en place et l’exploitation du dispositif de signalisation temporaire, hors alternat ;
Le repliement de l’atelier et du dispositif de signalisation en fin d’intervention.</t>
  </si>
  <si>
    <t>Ce prix rémunère, au forfait, les frais d’installation d’un atelier de curage avec un véhicule poids lourd ≤ 19 T.
Ce prix comprend notamment :
La mise à disposition et le transfert d’un véhicule de curage d’un PTC maxi de 19 tonnes en tout  point du site ;
L’installation de l’atelier de curage quelles que soient les contraintes du site d’intervention ;
La mise en place et l’exploitation du dispositif de signalisation temporaire, hors alternat ;
Le repliement de l’atelier et du dispositif de signalisation en fin d’intervention.</t>
  </si>
  <si>
    <t>Détail  Estimatif</t>
  </si>
  <si>
    <t>inspection télévisuelle canalisations Ø100  à Ø400 et cadres section intérieure 0,75 m² maxi</t>
  </si>
  <si>
    <t>ml</t>
  </si>
  <si>
    <t>inspection télévisuelle canalisations Ø400  à Ø1400 et cadres section intérieure 1,50 m² maxi</t>
  </si>
  <si>
    <t>Chemisage DN 100 -150</t>
  </si>
  <si>
    <t>Chemisage DN 150 -200</t>
  </si>
  <si>
    <t>Chemisage DN 200 -250</t>
  </si>
  <si>
    <t>Chemisage DN 250 -300</t>
  </si>
  <si>
    <t>Chemisage DN 300 -600</t>
  </si>
  <si>
    <t>Chemisage DN 600 -900</t>
  </si>
  <si>
    <t>6.1</t>
  </si>
  <si>
    <t>6.2</t>
  </si>
  <si>
    <t>9.0</t>
  </si>
  <si>
    <t>10.0</t>
  </si>
  <si>
    <t>11.0</t>
  </si>
  <si>
    <t>11.1</t>
  </si>
  <si>
    <t>11.2</t>
  </si>
  <si>
    <t>12.0</t>
  </si>
  <si>
    <t>10.1</t>
  </si>
  <si>
    <t>13.0</t>
  </si>
  <si>
    <t xml:space="preserve">Ce prix rémunère, à la demi-journée,  l’inspection vidéo de canalisation(s) sur ordre du maître d’ouvrage.
Ce prix comprend notamment :
-          La mise à disposition à pied d’œuvre d’un atelier d’inspection vidéo sur une ou plusieurs canalisations ;
</t>
  </si>
  <si>
    <t xml:space="preserve">Ce prix rémunère, à la demi-journée,  l’inspection vidéo de canalisation(s) sur ordre du maître d’ouvrage.
Ce prix comprend notamment :
-          La mise à disposition à pied d’œuvre d’un atelier d’inspection vidéo sur une ou plusieurs canalisations 
</t>
  </si>
  <si>
    <t xml:space="preserve">Ce prix rémunère, à la demi-journée,  l’inspection vidéo de canalisation(s) sur ordre du maître d’ouvrage.
Ce prix comprend notamment :
-          La mise à disposition à pied d’œuvre d’un atelier d’inspection vidéo sur une ou plusieurs canalisations 
-          La restitution d’un rapport d’inspection en format numérique comportant notamment la géolocalisation des sections d’ouvrage(s) inspectées, le relevé des fils d’eau en XYZ, le calcul des pentes et le rendu visuel en couleur de l’inspection.
</t>
  </si>
  <si>
    <t xml:space="preserve">Ce prix rémunère, à la demi-journée,  l’inspection vidéo de canalisation(s) sur ordre du maître d’ouvrage.
Ce prix comprend notamment :
-          La mise à disposition à pied d’œuvre d’un atelier d’inspection vidéo sur une ou plusieurs canalisations
</t>
  </si>
  <si>
    <t>INSPECTION VIDEO (Linéaire &lt; 50ml)</t>
  </si>
  <si>
    <t>INSPECTION VIDEO ET GEOLOCALISATION (Linéaire &lt; 50ml)</t>
  </si>
  <si>
    <t>INSPECTION VIDEO (Linéaire &gt; ou =  50ml)</t>
  </si>
  <si>
    <t>INSPECTION VIDEO ET GEOLOCALISATION (Linéaire &gt; ou =  50ml)</t>
  </si>
  <si>
    <t>1/2 Journée</t>
  </si>
  <si>
    <t>CHEMISAGE - par l'intérieur</t>
  </si>
  <si>
    <t>CHEMISAGE - par l'exétrieur</t>
  </si>
  <si>
    <t>14.0</t>
  </si>
  <si>
    <t>SAINT JOSEPH - Intervention sur FOSSE SCEPTIQUE</t>
  </si>
  <si>
    <t>Ce prix rémunère, à la demi-journée,  l'intervention sur la fosse sceptique du terre plein de Saint Joseph : 
Ce prix comprend notamment :
-         le débouchage de la fosse
-         la vidange de la fosse et le traitement  des eaux
-          un rapport d'inspection et de préconisations d'interventions sur l'installation.
ainsi que l'entretien des éléments constitutifs de l'installation : 
-          la remise en place des, flotteurs 
-          le graissage des éléments
-          contrôle électromécanique, démontage et remontage de l'installation.</t>
  </si>
  <si>
    <t>TVA 20 %</t>
  </si>
  <si>
    <t>6.11</t>
  </si>
  <si>
    <t>6.12</t>
  </si>
  <si>
    <t>6.13</t>
  </si>
  <si>
    <r>
      <t xml:space="preserve">Ces prix rémunèrent, en pourcentage du prix de base*, la plus-value pour intervention d’urgence sous un délai de 24 heures  sur ordre du maître d’ouvrage.
</t>
    </r>
    <r>
      <rPr>
        <i/>
        <sz val="11"/>
        <color theme="1"/>
        <rFont val="Calibri"/>
        <family val="2"/>
        <scheme val="minor"/>
      </rPr>
      <t xml:space="preserve">*Le prix de base d’une intervention est le montant hors taxes de son détail estimatif établi par application des prix n° 01 à 06. </t>
    </r>
  </si>
  <si>
    <r>
      <t xml:space="preserve">Intervention d’urgence  </t>
    </r>
    <r>
      <rPr>
        <u/>
        <sz val="11"/>
        <color theme="1"/>
        <rFont val="Calibri"/>
        <family val="2"/>
        <scheme val="minor"/>
      </rPr>
      <t>sur jours et heures ouvrables</t>
    </r>
  </si>
  <si>
    <r>
      <t>% DU PRIX DE BASE</t>
    </r>
    <r>
      <rPr>
        <sz val="11"/>
        <color theme="1"/>
        <rFont val="Calibri"/>
        <family val="2"/>
        <scheme val="minor"/>
      </rPr>
      <t xml:space="preserve"> ……………………</t>
    </r>
  </si>
  <si>
    <r>
      <t xml:space="preserve">Intervention d’urgence  </t>
    </r>
    <r>
      <rPr>
        <u/>
        <sz val="11"/>
        <color theme="1"/>
        <rFont val="Calibri"/>
        <family val="2"/>
        <scheme val="minor"/>
      </rPr>
      <t>hors jours et heures ouvrables</t>
    </r>
  </si>
  <si>
    <r>
      <t>% DU PRIX DE BASE</t>
    </r>
    <r>
      <rPr>
        <sz val="11"/>
        <color theme="1"/>
        <rFont val="Calibri"/>
        <family val="2"/>
        <scheme val="minor"/>
      </rPr>
      <t xml:space="preserve"> ……………………………</t>
    </r>
  </si>
  <si>
    <t>INTERVENTION AVEC UN VEHICULE  LEGER</t>
  </si>
  <si>
    <t>INTERVENTION AVEC UN VEHICULE  LOURD</t>
  </si>
  <si>
    <t>Ce prix rémunère, à la demi-journée,  l’inspection vidéo de canalisation(s) sur ordre du maître d’ouvrage.
Ce prix comprend notamment :
-          La mise à disposition à pied d’œuvre d’un atelier d’inspection vidéo sur une ou plusieurs canalisations 
-          La restitution d’un rapport d’inspection en format numérique comportant notamment la géolocalisation des sections d’ouvrage(s) inspectées, le relevé des fils d’eau en XYZ, le calcul des pentes et le rendu visuel en couleur de l’inspection.</t>
  </si>
  <si>
    <t>Hydrocurage des ouvrages et travaux divers associés</t>
  </si>
  <si>
    <t>6.3</t>
  </si>
  <si>
    <t>6.4</t>
  </si>
  <si>
    <t>6.5</t>
  </si>
  <si>
    <t>6.6</t>
  </si>
  <si>
    <t>6.7</t>
  </si>
  <si>
    <t>6.8</t>
  </si>
  <si>
    <t>6.9</t>
  </si>
  <si>
    <t>6.10</t>
  </si>
  <si>
    <t>6.14</t>
  </si>
  <si>
    <t>7.0</t>
  </si>
  <si>
    <t>ACCES PORTUAIRE AJACCIO - Intervention sur FOSSE SCEPTIQUE</t>
  </si>
  <si>
    <t>PORTO VECCHIO - Intervention sur FOSSE SCEPTIQUE</t>
  </si>
  <si>
    <t>15.0</t>
  </si>
  <si>
    <t>Lot 1 
Ports de Commerce Ajaccio - Bonifacio - Porto - Vecchio - Propriano - St Joseph</t>
  </si>
  <si>
    <t>FORFAIT D'ASTREINTE MENSUEL</t>
  </si>
  <si>
    <t>Le présent prix rémunère la mise en place, par l'entreprise titulaire, d'une astreinte téléphonique permanente, permettant au Maître d’Ouvrage ou à ses représentants d’entrer en contact avec l’entreprise à toute heure du jour ou de la nuit, y compris week-ends et jours fériés, pour signaler une situation nécessitant une intervention ou une évaluation technique.
L’astreinte a pour but d’assurer :
•	La réception et la prise en compte immédiate de l’appel d’alerte,
•	La mise en sécurité éventuelle par téléphone,
•	L’organisation rapide d’une intervention, que celle-ci soit d’urgence (immédiate) ou planifiée ultérieurement (non-urgente).
Prestations incluses dans le prix :
•	La désignation d’au moins un numéro d’appel unique, actif 24h/24, 7j/7,
•	La mise à disposition d’un interlocuteur qualifié capable d’évaluer la situation et d’organiser l’intervention,
•	La tenue d’un registre d’appels entrants (heure/date/appelant/nature de la demande/action entreprise),
•	L'engagement de rappeler sous 30 minutes maximum en cas de non-réponse immédiate,
•	La possibilité d'envoyer des consignes écrites par e-mail/SMS si besoin.
Précisions importantes :
•	Ce prix ne comprend pas la réalisation des interventions proprement dites (qui seront rémunérées par d'autres postes du marché en fonction de la nature des travaux).
•	En revanche, il couvre l'obligation de disponibilité, de réception d’appel, d'analyse et de préparation logistique éventuelle.
•	Aucune facturation complémentaire liée à la disponibilité des équipes d'astreinte ne pourra être exigée en dehors du présent prix forfaitaire</t>
  </si>
  <si>
    <t>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</si>
</sst>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_-* #,##0.00\ [$€]_-;\-* #,##0.00\ [$€]_-;_-* &quot;-&quot;??\ [$€]_-;_-@_-"/>
    <numFmt numFmtId="166" formatCode="_-* #,##0.00\ [$€-40C]_-;\-* #,##0.00\ [$€-40C]_-;_-* &quot;-&quot;??\ [$€-40C]_-;_-@_-"/>
  </numFmts>
  <fonts count="16" x14ac:knownFonts="1">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4"/>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4"/>
      <color theme="1"/>
      <name val="Calibri"/>
      <family val="2"/>
      <scheme val="minor"/>
    </font>
    <font>
      <b/>
      <sz val="20"/>
      <color theme="1"/>
      <name val="Calibri"/>
      <family val="2"/>
      <scheme val="minor"/>
    </font>
    <font>
      <sz val="10"/>
      <name val="Arial"/>
      <family val="2"/>
    </font>
    <font>
      <sz val="11"/>
      <name val="Calibri"/>
      <family val="2"/>
      <scheme val="minor"/>
    </font>
    <font>
      <i/>
      <sz val="11"/>
      <color theme="1"/>
      <name val="Calibri"/>
      <family val="2"/>
      <scheme val="minor"/>
    </font>
    <font>
      <u/>
      <sz val="11"/>
      <color theme="1"/>
      <name val="Calibri"/>
      <family val="2"/>
      <scheme val="minor"/>
    </font>
    <font>
      <sz val="8"/>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0.34998626667073579"/>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
    <xf numFmtId="0" fontId="0" fillId="0" borderId="0"/>
    <xf numFmtId="9" fontId="6" fillId="0" borderId="0" applyFont="0" applyFill="0" applyBorder="0" applyAlignment="0" applyProtection="0"/>
    <xf numFmtId="44" fontId="6" fillId="0" borderId="0" applyFont="0" applyFill="0" applyBorder="0" applyAlignment="0" applyProtection="0"/>
    <xf numFmtId="165" fontId="11" fillId="0" borderId="0" applyFont="0" applyFill="0" applyBorder="0" applyAlignment="0" applyProtection="0"/>
  </cellStyleXfs>
  <cellXfs count="116">
    <xf numFmtId="0" fontId="0" fillId="0" borderId="0" xfId="0"/>
    <xf numFmtId="0" fontId="1" fillId="0" borderId="2" xfId="0" applyFont="1" applyBorder="1" applyAlignment="1">
      <alignment vertical="center" wrapText="1"/>
    </xf>
    <xf numFmtId="0" fontId="2" fillId="0" borderId="0" xfId="0" applyFont="1" applyAlignment="1">
      <alignment horizontal="center" vertical="center"/>
    </xf>
    <xf numFmtId="0" fontId="2" fillId="0" borderId="0" xfId="0" applyFont="1" applyAlignment="1">
      <alignment vertical="center" wrapText="1"/>
    </xf>
    <xf numFmtId="164" fontId="0" fillId="0" borderId="0" xfId="0" applyNumberFormat="1" applyAlignment="1">
      <alignment horizontal="center" vertical="center"/>
    </xf>
    <xf numFmtId="0" fontId="1" fillId="0" borderId="3" xfId="0" applyFont="1" applyBorder="1" applyAlignment="1">
      <alignment vertical="center" wrapText="1"/>
    </xf>
    <xf numFmtId="164" fontId="5" fillId="0" borderId="5" xfId="0" applyNumberFormat="1" applyFont="1" applyBorder="1" applyAlignment="1">
      <alignment horizontal="center" vertical="center"/>
    </xf>
    <xf numFmtId="164" fontId="5" fillId="0" borderId="7" xfId="0" applyNumberFormat="1" applyFont="1" applyBorder="1" applyAlignment="1">
      <alignment horizontal="center" vertical="center"/>
    </xf>
    <xf numFmtId="164" fontId="5" fillId="0" borderId="9" xfId="0" applyNumberFormat="1" applyFont="1" applyBorder="1" applyAlignment="1">
      <alignment horizontal="center" vertical="center"/>
    </xf>
    <xf numFmtId="0" fontId="3" fillId="0" borderId="0" xfId="0" applyFont="1" applyAlignment="1">
      <alignment vertical="center"/>
    </xf>
    <xf numFmtId="0" fontId="7" fillId="0" borderId="0" xfId="0" applyFont="1" applyAlignment="1">
      <alignment vertical="center"/>
    </xf>
    <xf numFmtId="0" fontId="0" fillId="0" borderId="1" xfId="0" applyBorder="1"/>
    <xf numFmtId="0" fontId="1" fillId="0" borderId="2" xfId="0" applyFont="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wrapText="1"/>
    </xf>
    <xf numFmtId="0" fontId="8" fillId="0" borderId="24" xfId="0" applyFont="1" applyBorder="1" applyAlignment="1">
      <alignment horizontal="center" vertical="center"/>
    </xf>
    <xf numFmtId="164" fontId="8" fillId="2" borderId="24" xfId="0" applyNumberFormat="1" applyFont="1" applyFill="1" applyBorder="1" applyAlignment="1">
      <alignment horizontal="center" vertical="center"/>
    </xf>
    <xf numFmtId="0" fontId="8" fillId="0" borderId="22" xfId="0" applyFont="1" applyBorder="1" applyAlignment="1">
      <alignment horizontal="center" vertical="center"/>
    </xf>
    <xf numFmtId="164" fontId="8" fillId="2" borderId="22" xfId="0" applyNumberFormat="1" applyFont="1" applyFill="1" applyBorder="1" applyAlignment="1">
      <alignment horizontal="center" vertical="center"/>
    </xf>
    <xf numFmtId="0" fontId="8" fillId="0" borderId="23" xfId="0" applyFont="1" applyBorder="1" applyAlignment="1">
      <alignment horizontal="center" vertical="center"/>
    </xf>
    <xf numFmtId="164" fontId="8" fillId="2" borderId="23" xfId="0" applyNumberFormat="1" applyFont="1" applyFill="1" applyBorder="1" applyAlignment="1">
      <alignment horizontal="center" vertical="center"/>
    </xf>
    <xf numFmtId="164" fontId="8" fillId="0" borderId="4" xfId="0" applyNumberFormat="1" applyFont="1" applyBorder="1" applyAlignment="1">
      <alignment horizontal="center" vertical="center"/>
    </xf>
    <xf numFmtId="0" fontId="1" fillId="0" borderId="12" xfId="0" applyFont="1" applyBorder="1" applyAlignment="1">
      <alignment horizontal="left" vertical="center" wrapText="1"/>
    </xf>
    <xf numFmtId="164" fontId="8" fillId="0" borderId="2" xfId="0" applyNumberFormat="1" applyFont="1" applyBorder="1" applyAlignment="1">
      <alignment horizontal="center" vertical="center"/>
    </xf>
    <xf numFmtId="0" fontId="8" fillId="0" borderId="16" xfId="0" applyFont="1" applyBorder="1" applyAlignment="1">
      <alignment horizontal="center" vertical="center"/>
    </xf>
    <xf numFmtId="166" fontId="4" fillId="0" borderId="1" xfId="2" applyNumberFormat="1" applyFont="1" applyBorder="1" applyAlignment="1">
      <alignment horizontal="center" vertical="center" wrapText="1"/>
    </xf>
    <xf numFmtId="166" fontId="8" fillId="0" borderId="24" xfId="2" applyNumberFormat="1" applyFont="1" applyBorder="1" applyAlignment="1">
      <alignment horizontal="center" vertical="center"/>
    </xf>
    <xf numFmtId="166" fontId="8" fillId="0" borderId="22" xfId="2" applyNumberFormat="1" applyFont="1" applyBorder="1" applyAlignment="1">
      <alignment horizontal="center" vertical="center"/>
    </xf>
    <xf numFmtId="166" fontId="8" fillId="0" borderId="23" xfId="2" applyNumberFormat="1" applyFont="1" applyBorder="1" applyAlignment="1">
      <alignment horizontal="center" vertical="center"/>
    </xf>
    <xf numFmtId="166" fontId="9" fillId="0" borderId="6" xfId="2" applyNumberFormat="1" applyFont="1" applyBorder="1" applyAlignment="1">
      <alignment horizontal="center" vertical="center"/>
    </xf>
    <xf numFmtId="166" fontId="9" fillId="0" borderId="8" xfId="2" applyNumberFormat="1" applyFont="1" applyBorder="1" applyAlignment="1">
      <alignment horizontal="center" vertical="center"/>
    </xf>
    <xf numFmtId="166" fontId="9" fillId="0" borderId="10" xfId="2" applyNumberFormat="1" applyFont="1" applyBorder="1" applyAlignment="1">
      <alignment horizontal="center" vertical="center"/>
    </xf>
    <xf numFmtId="166" fontId="0" fillId="0" borderId="0" xfId="2" applyNumberFormat="1" applyFont="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1" fillId="0" borderId="13" xfId="0" applyFont="1" applyBorder="1" applyAlignment="1">
      <alignment vertical="center" wrapText="1"/>
    </xf>
    <xf numFmtId="0" fontId="8" fillId="0" borderId="13" xfId="0" applyFont="1" applyBorder="1" applyAlignment="1">
      <alignment horizontal="center" vertical="center"/>
    </xf>
    <xf numFmtId="0" fontId="8" fillId="4" borderId="3" xfId="0" applyFont="1" applyFill="1" applyBorder="1" applyAlignment="1">
      <alignment horizontal="center" vertical="center"/>
    </xf>
    <xf numFmtId="164" fontId="8" fillId="4" borderId="3" xfId="0" applyNumberFormat="1" applyFont="1" applyFill="1" applyBorder="1" applyAlignment="1">
      <alignment horizontal="center" vertical="center"/>
    </xf>
    <xf numFmtId="166" fontId="8" fillId="4" borderId="3" xfId="2" applyNumberFormat="1" applyFont="1" applyFill="1" applyBorder="1" applyAlignment="1">
      <alignment horizontal="center" vertical="center"/>
    </xf>
    <xf numFmtId="164" fontId="8" fillId="2" borderId="14" xfId="0" applyNumberFormat="1" applyFont="1" applyFill="1" applyBorder="1" applyAlignment="1">
      <alignment horizontal="center" vertical="center"/>
    </xf>
    <xf numFmtId="164" fontId="8" fillId="0" borderId="11" xfId="0" applyNumberFormat="1" applyFont="1" applyBorder="1" applyAlignment="1">
      <alignment horizontal="center" vertical="center"/>
    </xf>
    <xf numFmtId="166" fontId="8" fillId="0" borderId="2" xfId="2" applyNumberFormat="1" applyFont="1" applyBorder="1" applyAlignment="1">
      <alignment horizontal="center" vertical="center"/>
    </xf>
    <xf numFmtId="166" fontId="8" fillId="0" borderId="4" xfId="2" applyNumberFormat="1" applyFont="1" applyBorder="1" applyAlignment="1">
      <alignment horizontal="center" vertical="center"/>
    </xf>
    <xf numFmtId="164" fontId="8" fillId="2" borderId="3" xfId="0" applyNumberFormat="1" applyFont="1" applyFill="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166" fontId="8" fillId="0" borderId="3" xfId="2" applyNumberFormat="1" applyFont="1" applyBorder="1" applyAlignment="1">
      <alignment horizontal="center" vertical="center"/>
    </xf>
    <xf numFmtId="164" fontId="8" fillId="2" borderId="4" xfId="0" applyNumberFormat="1" applyFont="1" applyFill="1" applyBorder="1" applyAlignment="1">
      <alignment horizontal="center" vertical="center"/>
    </xf>
    <xf numFmtId="1" fontId="8" fillId="0" borderId="4" xfId="0" applyNumberFormat="1" applyFont="1" applyBorder="1" applyAlignment="1">
      <alignment horizontal="center" vertical="center"/>
    </xf>
    <xf numFmtId="0" fontId="8" fillId="0" borderId="2" xfId="0" applyFont="1" applyBorder="1" applyAlignment="1">
      <alignment horizontal="center"/>
    </xf>
    <xf numFmtId="166" fontId="8" fillId="0" borderId="2" xfId="2" applyNumberFormat="1" applyFont="1" applyBorder="1" applyAlignment="1">
      <alignment horizontal="center"/>
    </xf>
    <xf numFmtId="0" fontId="8" fillId="0" borderId="3"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2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center" vertical="center"/>
    </xf>
    <xf numFmtId="0" fontId="0" fillId="0" borderId="4" xfId="0" applyBorder="1" applyAlignment="1">
      <alignment vertical="center" wrapText="1"/>
    </xf>
    <xf numFmtId="49" fontId="12" fillId="0" borderId="3" xfId="0" applyNumberFormat="1" applyFont="1" applyBorder="1" applyAlignment="1">
      <alignment horizontal="left" vertical="center" wrapText="1"/>
    </xf>
    <xf numFmtId="0" fontId="12" fillId="0" borderId="0" xfId="0" applyFont="1" applyAlignment="1">
      <alignment vertical="top" wrapText="1"/>
    </xf>
    <xf numFmtId="0" fontId="0" fillId="0" borderId="0" xfId="0" applyAlignment="1">
      <alignment horizontal="left" vertical="center" wrapText="1"/>
    </xf>
    <xf numFmtId="0" fontId="12" fillId="0" borderId="3" xfId="0" applyFont="1" applyBorder="1" applyAlignment="1">
      <alignment vertical="top" wrapText="1"/>
    </xf>
    <xf numFmtId="0" fontId="0" fillId="0" borderId="15" xfId="0" applyBorder="1" applyAlignment="1">
      <alignment vertical="center" wrapText="1"/>
    </xf>
    <xf numFmtId="0" fontId="0" fillId="0" borderId="3" xfId="0" applyBorder="1" applyAlignment="1">
      <alignment vertical="center"/>
    </xf>
    <xf numFmtId="0" fontId="1" fillId="0" borderId="15" xfId="0" applyFont="1" applyBorder="1" applyAlignment="1">
      <alignment vertical="center" wrapText="1"/>
    </xf>
    <xf numFmtId="0" fontId="0" fillId="0" borderId="0" xfId="0" applyAlignment="1">
      <alignment vertical="center" wrapText="1"/>
    </xf>
    <xf numFmtId="0" fontId="8" fillId="4" borderId="2" xfId="0" applyFont="1" applyFill="1" applyBorder="1" applyAlignment="1">
      <alignment horizontal="center" vertical="center"/>
    </xf>
    <xf numFmtId="164" fontId="8" fillId="4" borderId="2" xfId="0" applyNumberFormat="1" applyFont="1" applyFill="1" applyBorder="1" applyAlignment="1">
      <alignment horizontal="center" vertical="center"/>
    </xf>
    <xf numFmtId="166" fontId="8" fillId="4" borderId="2" xfId="2" applyNumberFormat="1" applyFont="1" applyFill="1" applyBorder="1" applyAlignment="1">
      <alignment horizontal="center" vertical="center"/>
    </xf>
    <xf numFmtId="0" fontId="0" fillId="0" borderId="17" xfId="0" applyBorder="1" applyAlignment="1">
      <alignment horizontal="left" vertical="center" wrapText="1"/>
    </xf>
    <xf numFmtId="0" fontId="8" fillId="4" borderId="2" xfId="0" applyFont="1" applyFill="1" applyBorder="1" applyAlignment="1">
      <alignment horizontal="center"/>
    </xf>
    <xf numFmtId="0" fontId="8" fillId="0" borderId="3" xfId="0" applyFont="1" applyBorder="1" applyAlignment="1">
      <alignment horizontal="center"/>
    </xf>
    <xf numFmtId="0" fontId="8" fillId="4" borderId="3" xfId="0" applyFont="1" applyFill="1" applyBorder="1" applyAlignment="1">
      <alignment horizontal="center"/>
    </xf>
    <xf numFmtId="0" fontId="12" fillId="0" borderId="4" xfId="0" applyFont="1" applyBorder="1" applyAlignment="1">
      <alignment horizontal="left"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0" fillId="0" borderId="3" xfId="0" applyBorder="1" applyAlignment="1">
      <alignment horizontal="center" vertical="center"/>
    </xf>
    <xf numFmtId="166" fontId="8" fillId="0" borderId="3" xfId="2" applyNumberFormat="1" applyFont="1" applyBorder="1" applyAlignment="1">
      <alignment horizontal="center" vertical="center"/>
    </xf>
    <xf numFmtId="166" fontId="8" fillId="0" borderId="4" xfId="2" applyNumberFormat="1"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164" fontId="8" fillId="2" borderId="3" xfId="0" applyNumberFormat="1" applyFont="1" applyFill="1" applyBorder="1" applyAlignment="1">
      <alignment horizontal="center" vertical="center"/>
    </xf>
    <xf numFmtId="164" fontId="8" fillId="2" borderId="4" xfId="0" applyNumberFormat="1" applyFont="1" applyFill="1" applyBorder="1" applyAlignment="1">
      <alignment horizontal="center" vertical="center"/>
    </xf>
    <xf numFmtId="0" fontId="8" fillId="0" borderId="2" xfId="0" applyFont="1" applyBorder="1" applyAlignment="1">
      <alignment horizontal="center" vertical="center"/>
    </xf>
    <xf numFmtId="166" fontId="8" fillId="0" borderId="2" xfId="2" applyNumberFormat="1" applyFont="1" applyBorder="1" applyAlignment="1">
      <alignment horizontal="center" vertical="center"/>
    </xf>
    <xf numFmtId="164" fontId="8" fillId="2" borderId="2" xfId="0" applyNumberFormat="1" applyFont="1" applyFill="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166" fontId="8" fillId="3" borderId="3" xfId="2" applyNumberFormat="1" applyFont="1" applyFill="1" applyBorder="1" applyAlignment="1">
      <alignment horizontal="center" vertical="center"/>
    </xf>
    <xf numFmtId="9" fontId="8" fillId="2" borderId="3" xfId="1" applyFont="1" applyFill="1" applyBorder="1" applyAlignment="1">
      <alignment horizontal="center" vertical="center"/>
    </xf>
    <xf numFmtId="0" fontId="8" fillId="3" borderId="3" xfId="0" applyFont="1" applyFill="1" applyBorder="1" applyAlignment="1">
      <alignment horizontal="center" vertical="center"/>
    </xf>
    <xf numFmtId="0" fontId="0" fillId="0" borderId="24" xfId="0" applyBorder="1" applyAlignment="1">
      <alignment horizontal="center" vertical="center"/>
    </xf>
    <xf numFmtId="0" fontId="8" fillId="3" borderId="2" xfId="0" applyFont="1" applyFill="1" applyBorder="1" applyAlignment="1">
      <alignment horizontal="center" vertical="center"/>
    </xf>
    <xf numFmtId="0" fontId="8" fillId="3" borderId="24" xfId="0" applyFont="1" applyFill="1" applyBorder="1" applyAlignment="1">
      <alignment horizontal="center" vertical="center"/>
    </xf>
    <xf numFmtId="164" fontId="8" fillId="3" borderId="2" xfId="0" applyNumberFormat="1" applyFont="1" applyFill="1" applyBorder="1" applyAlignment="1">
      <alignment horizontal="center" vertical="center"/>
    </xf>
    <xf numFmtId="164" fontId="8" fillId="3" borderId="24" xfId="0" applyNumberFormat="1" applyFont="1" applyFill="1" applyBorder="1" applyAlignment="1">
      <alignment horizontal="center" vertical="center"/>
    </xf>
    <xf numFmtId="166" fontId="8" fillId="3" borderId="2" xfId="2" applyNumberFormat="1" applyFont="1" applyFill="1" applyBorder="1" applyAlignment="1">
      <alignment horizontal="center" vertical="center"/>
    </xf>
    <xf numFmtId="166" fontId="8" fillId="3" borderId="24" xfId="2" applyNumberFormat="1" applyFont="1" applyFill="1" applyBorder="1" applyAlignment="1">
      <alignment horizontal="center" vertical="center"/>
    </xf>
    <xf numFmtId="0" fontId="10" fillId="0" borderId="14"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7" fillId="2" borderId="20" xfId="0" applyFont="1" applyFill="1" applyBorder="1" applyAlignment="1">
      <alignment horizontal="center" vertical="center" wrapText="1"/>
    </xf>
    <xf numFmtId="0" fontId="7" fillId="2" borderId="19" xfId="0" applyFont="1" applyFill="1" applyBorder="1" applyAlignment="1">
      <alignment horizontal="center" vertical="center"/>
    </xf>
    <xf numFmtId="0" fontId="7" fillId="2" borderId="21" xfId="0" applyFont="1" applyFill="1" applyBorder="1" applyAlignment="1">
      <alignment horizontal="center" vertical="center"/>
    </xf>
  </cellXfs>
  <cellStyles count="4">
    <cellStyle name="Euro" xfId="3" xr:uid="{00000000-0005-0000-0000-000000000000}"/>
    <cellStyle name="Monétaire" xfId="2" builtinId="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77"/>
  <sheetViews>
    <sheetView tabSelected="1" topLeftCell="A49" zoomScale="55" zoomScaleNormal="55" workbookViewId="0">
      <selection activeCell="C58" sqref="C58"/>
    </sheetView>
  </sheetViews>
  <sheetFormatPr baseColWidth="10" defaultRowHeight="15" x14ac:dyDescent="0.25"/>
  <cols>
    <col min="1" max="1" width="3.5703125" customWidth="1"/>
    <col min="2" max="2" width="7.5703125" style="37" customWidth="1"/>
    <col min="3" max="3" width="131.7109375" customWidth="1"/>
    <col min="4" max="4" width="17.85546875" style="2" customWidth="1"/>
    <col min="5" max="5" width="14.42578125" style="2" customWidth="1"/>
    <col min="6" max="6" width="21.85546875" style="4" customWidth="1"/>
    <col min="7" max="7" width="22.42578125" style="35" customWidth="1"/>
  </cols>
  <sheetData>
    <row r="1" spans="2:7" s="10" customFormat="1" ht="61.9" customHeight="1" x14ac:dyDescent="0.25">
      <c r="B1" s="36"/>
      <c r="C1" s="82" t="s">
        <v>106</v>
      </c>
      <c r="D1" s="83"/>
      <c r="E1" s="83"/>
      <c r="F1" s="83"/>
      <c r="G1" s="84"/>
    </row>
    <row r="2" spans="2:7" s="10" customFormat="1" ht="30" customHeight="1" x14ac:dyDescent="0.25">
      <c r="B2" s="36"/>
      <c r="C2" s="107" t="s">
        <v>92</v>
      </c>
      <c r="D2" s="108"/>
      <c r="E2" s="108"/>
      <c r="F2" s="108"/>
      <c r="G2" s="109"/>
    </row>
    <row r="3" spans="2:7" s="10" customFormat="1" ht="30" customHeight="1" thickBot="1" x14ac:dyDescent="0.3">
      <c r="B3" s="36"/>
      <c r="C3" s="110" t="s">
        <v>46</v>
      </c>
      <c r="D3" s="111"/>
      <c r="E3" s="111"/>
      <c r="F3" s="111"/>
      <c r="G3" s="112"/>
    </row>
    <row r="4" spans="2:7" ht="57" customHeight="1" thickBot="1" x14ac:dyDescent="0.3">
      <c r="C4" s="11"/>
      <c r="D4" s="113" t="s">
        <v>29</v>
      </c>
      <c r="E4" s="114"/>
      <c r="F4" s="114"/>
      <c r="G4" s="115"/>
    </row>
    <row r="5" spans="2:7" s="9" customFormat="1" ht="28.5" customHeight="1" thickBot="1" x14ac:dyDescent="0.3">
      <c r="B5" s="57" t="s">
        <v>21</v>
      </c>
      <c r="C5" s="58" t="s">
        <v>22</v>
      </c>
      <c r="D5" s="16" t="s">
        <v>16</v>
      </c>
      <c r="E5" s="16" t="s">
        <v>23</v>
      </c>
      <c r="F5" s="17" t="s">
        <v>30</v>
      </c>
      <c r="G5" s="28" t="s">
        <v>31</v>
      </c>
    </row>
    <row r="6" spans="2:7" ht="19.5" customHeight="1" x14ac:dyDescent="0.25">
      <c r="B6" s="95" t="s">
        <v>6</v>
      </c>
      <c r="C6" s="1" t="s">
        <v>89</v>
      </c>
      <c r="D6" s="101"/>
      <c r="E6" s="101"/>
      <c r="F6" s="101"/>
      <c r="G6" s="105"/>
    </row>
    <row r="7" spans="2:7" ht="90" x14ac:dyDescent="0.25">
      <c r="B7" s="100"/>
      <c r="C7" s="15" t="s">
        <v>44</v>
      </c>
      <c r="D7" s="102"/>
      <c r="E7" s="102"/>
      <c r="F7" s="102"/>
      <c r="G7" s="106"/>
    </row>
    <row r="8" spans="2:7" ht="15.75" x14ac:dyDescent="0.25">
      <c r="B8" s="59" t="s">
        <v>32</v>
      </c>
      <c r="C8" s="15" t="s">
        <v>36</v>
      </c>
      <c r="D8" s="18" t="s">
        <v>18</v>
      </c>
      <c r="E8" s="18">
        <v>1</v>
      </c>
      <c r="F8" s="19"/>
      <c r="G8" s="29">
        <f>E8*F8</f>
        <v>0</v>
      </c>
    </row>
    <row r="9" spans="2:7" ht="15.75" x14ac:dyDescent="0.25">
      <c r="B9" s="59" t="s">
        <v>33</v>
      </c>
      <c r="C9" s="13" t="s">
        <v>37</v>
      </c>
      <c r="D9" s="20" t="s">
        <v>18</v>
      </c>
      <c r="E9" s="20">
        <v>1</v>
      </c>
      <c r="F9" s="21"/>
      <c r="G9" s="30">
        <f t="shared" ref="G9:G11" si="0">E9*F9</f>
        <v>0</v>
      </c>
    </row>
    <row r="10" spans="2:7" ht="15.75" x14ac:dyDescent="0.25">
      <c r="B10" s="59" t="s">
        <v>34</v>
      </c>
      <c r="C10" s="13" t="s">
        <v>38</v>
      </c>
      <c r="D10" s="20" t="s">
        <v>18</v>
      </c>
      <c r="E10" s="20">
        <v>1</v>
      </c>
      <c r="F10" s="21"/>
      <c r="G10" s="30">
        <f t="shared" si="0"/>
        <v>0</v>
      </c>
    </row>
    <row r="11" spans="2:7" ht="16.5" thickBot="1" x14ac:dyDescent="0.3">
      <c r="B11" s="59" t="s">
        <v>35</v>
      </c>
      <c r="C11" s="14" t="s">
        <v>39</v>
      </c>
      <c r="D11" s="22" t="s">
        <v>18</v>
      </c>
      <c r="E11" s="22">
        <v>1</v>
      </c>
      <c r="F11" s="23"/>
      <c r="G11" s="31">
        <f t="shared" si="0"/>
        <v>0</v>
      </c>
    </row>
    <row r="12" spans="2:7" ht="25.5" customHeight="1" x14ac:dyDescent="0.25">
      <c r="B12" s="95" t="s">
        <v>7</v>
      </c>
      <c r="C12" s="1" t="s">
        <v>90</v>
      </c>
      <c r="D12" s="101"/>
      <c r="E12" s="101"/>
      <c r="F12" s="103"/>
      <c r="G12" s="105"/>
    </row>
    <row r="13" spans="2:7" ht="90" x14ac:dyDescent="0.25">
      <c r="B13" s="100"/>
      <c r="C13" s="15" t="s">
        <v>45</v>
      </c>
      <c r="D13" s="102"/>
      <c r="E13" s="102"/>
      <c r="F13" s="104"/>
      <c r="G13" s="106"/>
    </row>
    <row r="14" spans="2:7" ht="15.75" x14ac:dyDescent="0.25">
      <c r="B14" s="59" t="s">
        <v>40</v>
      </c>
      <c r="C14" s="15" t="s">
        <v>36</v>
      </c>
      <c r="D14" s="18" t="s">
        <v>18</v>
      </c>
      <c r="E14" s="18">
        <v>1</v>
      </c>
      <c r="F14" s="19"/>
      <c r="G14" s="29">
        <f>E14*F14</f>
        <v>0</v>
      </c>
    </row>
    <row r="15" spans="2:7" ht="15.75" x14ac:dyDescent="0.25">
      <c r="B15" s="59" t="s">
        <v>41</v>
      </c>
      <c r="C15" s="13" t="s">
        <v>37</v>
      </c>
      <c r="D15" s="20" t="s">
        <v>18</v>
      </c>
      <c r="E15" s="20">
        <v>1</v>
      </c>
      <c r="F15" s="19"/>
      <c r="G15" s="30">
        <f t="shared" ref="G15:G17" si="1">E15*F15</f>
        <v>0</v>
      </c>
    </row>
    <row r="16" spans="2:7" ht="15.75" x14ac:dyDescent="0.25">
      <c r="B16" s="59" t="s">
        <v>42</v>
      </c>
      <c r="C16" s="13" t="s">
        <v>38</v>
      </c>
      <c r="D16" s="20" t="s">
        <v>18</v>
      </c>
      <c r="E16" s="20">
        <v>1</v>
      </c>
      <c r="F16" s="19"/>
      <c r="G16" s="30">
        <f t="shared" si="1"/>
        <v>0</v>
      </c>
    </row>
    <row r="17" spans="2:7" ht="16.5" thickBot="1" x14ac:dyDescent="0.3">
      <c r="B17" s="59" t="s">
        <v>43</v>
      </c>
      <c r="C17" s="14" t="s">
        <v>39</v>
      </c>
      <c r="D17" s="22" t="s">
        <v>18</v>
      </c>
      <c r="E17" s="22">
        <v>1</v>
      </c>
      <c r="F17" s="19"/>
      <c r="G17" s="31">
        <f t="shared" si="1"/>
        <v>0</v>
      </c>
    </row>
    <row r="18" spans="2:7" x14ac:dyDescent="0.25">
      <c r="B18" s="60" t="s">
        <v>8</v>
      </c>
      <c r="C18" s="5" t="s">
        <v>0</v>
      </c>
      <c r="D18" s="88" t="s">
        <v>74</v>
      </c>
      <c r="E18" s="88">
        <v>5</v>
      </c>
      <c r="F18" s="90"/>
      <c r="G18" s="86">
        <f>E18*F18</f>
        <v>0</v>
      </c>
    </row>
    <row r="19" spans="2:7" ht="150.75" thickBot="1" x14ac:dyDescent="0.3">
      <c r="B19" s="60"/>
      <c r="C19" s="61" t="s">
        <v>27</v>
      </c>
      <c r="D19" s="89"/>
      <c r="E19" s="89"/>
      <c r="F19" s="91"/>
      <c r="G19" s="87"/>
    </row>
    <row r="20" spans="2:7" ht="15.75" customHeight="1" x14ac:dyDescent="0.25">
      <c r="B20" s="62" t="s">
        <v>9</v>
      </c>
      <c r="C20" s="5" t="s">
        <v>1</v>
      </c>
      <c r="D20" s="40"/>
      <c r="E20" s="40"/>
      <c r="F20" s="41"/>
      <c r="G20" s="42"/>
    </row>
    <row r="21" spans="2:7" ht="90" x14ac:dyDescent="0.25">
      <c r="B21" s="60"/>
      <c r="C21" s="63" t="s">
        <v>26</v>
      </c>
      <c r="D21" s="40"/>
      <c r="E21" s="40"/>
      <c r="F21" s="41"/>
      <c r="G21" s="42"/>
    </row>
    <row r="22" spans="2:7" ht="15" customHeight="1" x14ac:dyDescent="0.25">
      <c r="B22" s="60" t="s">
        <v>10</v>
      </c>
      <c r="C22" s="63" t="s">
        <v>2</v>
      </c>
      <c r="D22" s="50" t="s">
        <v>16</v>
      </c>
      <c r="E22" s="50">
        <v>7</v>
      </c>
      <c r="F22" s="47"/>
      <c r="G22" s="51">
        <f>E22*F22</f>
        <v>0</v>
      </c>
    </row>
    <row r="23" spans="2:7" ht="15.75" x14ac:dyDescent="0.25">
      <c r="B23" s="60" t="s">
        <v>11</v>
      </c>
      <c r="C23" s="63" t="s">
        <v>3</v>
      </c>
      <c r="D23" s="50" t="s">
        <v>16</v>
      </c>
      <c r="E23" s="50">
        <v>5</v>
      </c>
      <c r="F23" s="47"/>
      <c r="G23" s="51">
        <f>E23*F23</f>
        <v>0</v>
      </c>
    </row>
    <row r="24" spans="2:7" ht="16.5" thickBot="1" x14ac:dyDescent="0.3">
      <c r="B24" s="64"/>
      <c r="C24" s="65"/>
      <c r="D24" s="49"/>
      <c r="E24" s="49"/>
      <c r="F24" s="24"/>
      <c r="G24" s="46"/>
    </row>
    <row r="25" spans="2:7" x14ac:dyDescent="0.25">
      <c r="B25" s="95" t="s">
        <v>12</v>
      </c>
      <c r="C25" s="12" t="s">
        <v>4</v>
      </c>
      <c r="D25" s="92" t="s">
        <v>19</v>
      </c>
      <c r="E25" s="92">
        <v>10</v>
      </c>
      <c r="F25" s="94"/>
      <c r="G25" s="93">
        <f>E25*F25</f>
        <v>0</v>
      </c>
    </row>
    <row r="26" spans="2:7" ht="120.75" thickBot="1" x14ac:dyDescent="0.3">
      <c r="B26" s="96"/>
      <c r="C26" s="61" t="s">
        <v>28</v>
      </c>
      <c r="D26" s="89"/>
      <c r="E26" s="89"/>
      <c r="F26" s="90"/>
      <c r="G26" s="87"/>
    </row>
    <row r="27" spans="2:7" ht="16.5" thickBot="1" x14ac:dyDescent="0.3">
      <c r="B27" s="62" t="s">
        <v>56</v>
      </c>
      <c r="C27" s="12" t="s">
        <v>75</v>
      </c>
      <c r="D27" s="74"/>
      <c r="E27" s="78"/>
      <c r="F27" s="75"/>
      <c r="G27" s="76"/>
    </row>
    <row r="28" spans="2:7" ht="13.5" customHeight="1" thickBot="1" x14ac:dyDescent="0.3">
      <c r="B28" s="62" t="s">
        <v>57</v>
      </c>
      <c r="C28" s="66" t="s">
        <v>50</v>
      </c>
      <c r="D28" s="56" t="s">
        <v>48</v>
      </c>
      <c r="E28" s="79">
        <v>1</v>
      </c>
      <c r="F28" s="43"/>
      <c r="G28" s="51">
        <f t="shared" ref="G28:G33" si="2">F28*E28</f>
        <v>0</v>
      </c>
    </row>
    <row r="29" spans="2:7" ht="12.75" customHeight="1" thickBot="1" x14ac:dyDescent="0.3">
      <c r="B29" s="62" t="s">
        <v>93</v>
      </c>
      <c r="C29" s="66" t="s">
        <v>51</v>
      </c>
      <c r="D29" s="56" t="s">
        <v>48</v>
      </c>
      <c r="E29" s="79">
        <v>1</v>
      </c>
      <c r="F29" s="43"/>
      <c r="G29" s="51">
        <f t="shared" si="2"/>
        <v>0</v>
      </c>
    </row>
    <row r="30" spans="2:7" ht="13.5" customHeight="1" thickBot="1" x14ac:dyDescent="0.3">
      <c r="B30" s="62" t="s">
        <v>94</v>
      </c>
      <c r="C30" s="66" t="s">
        <v>52</v>
      </c>
      <c r="D30" s="56" t="s">
        <v>48</v>
      </c>
      <c r="E30" s="79">
        <v>1</v>
      </c>
      <c r="F30" s="43"/>
      <c r="G30" s="51">
        <f t="shared" si="2"/>
        <v>0</v>
      </c>
    </row>
    <row r="31" spans="2:7" ht="12.75" customHeight="1" thickBot="1" x14ac:dyDescent="0.3">
      <c r="B31" s="62" t="s">
        <v>95</v>
      </c>
      <c r="C31" s="66" t="s">
        <v>53</v>
      </c>
      <c r="D31" s="56" t="s">
        <v>48</v>
      </c>
      <c r="E31" s="79">
        <v>1</v>
      </c>
      <c r="F31" s="43"/>
      <c r="G31" s="51">
        <f t="shared" si="2"/>
        <v>0</v>
      </c>
    </row>
    <row r="32" spans="2:7" ht="13.5" customHeight="1" thickBot="1" x14ac:dyDescent="0.3">
      <c r="B32" s="62" t="s">
        <v>96</v>
      </c>
      <c r="C32" s="66" t="s">
        <v>54</v>
      </c>
      <c r="D32" s="56" t="s">
        <v>48</v>
      </c>
      <c r="E32" s="79">
        <v>1</v>
      </c>
      <c r="F32" s="43"/>
      <c r="G32" s="51">
        <f t="shared" si="2"/>
        <v>0</v>
      </c>
    </row>
    <row r="33" spans="2:7" ht="15.75" customHeight="1" thickBot="1" x14ac:dyDescent="0.3">
      <c r="B33" s="62" t="s">
        <v>97</v>
      </c>
      <c r="C33" s="66" t="s">
        <v>55</v>
      </c>
      <c r="D33" s="56" t="s">
        <v>48</v>
      </c>
      <c r="E33" s="79">
        <v>1</v>
      </c>
      <c r="F33" s="43"/>
      <c r="G33" s="51">
        <f t="shared" si="2"/>
        <v>0</v>
      </c>
    </row>
    <row r="34" spans="2:7" ht="16.5" thickBot="1" x14ac:dyDescent="0.3">
      <c r="B34" s="62" t="s">
        <v>98</v>
      </c>
      <c r="C34" s="12" t="s">
        <v>76</v>
      </c>
      <c r="D34" s="54"/>
      <c r="E34" s="54"/>
      <c r="F34" s="44"/>
      <c r="G34" s="55"/>
    </row>
    <row r="35" spans="2:7" ht="13.5" customHeight="1" thickBot="1" x14ac:dyDescent="0.3">
      <c r="B35" s="62" t="s">
        <v>99</v>
      </c>
      <c r="C35" s="66" t="s">
        <v>50</v>
      </c>
      <c r="D35" s="56" t="s">
        <v>48</v>
      </c>
      <c r="E35" s="79">
        <v>1</v>
      </c>
      <c r="F35" s="43"/>
      <c r="G35" s="51">
        <f t="shared" ref="G35:G40" si="3">F35*E35</f>
        <v>0</v>
      </c>
    </row>
    <row r="36" spans="2:7" ht="12.75" customHeight="1" thickBot="1" x14ac:dyDescent="0.3">
      <c r="B36" s="62" t="s">
        <v>100</v>
      </c>
      <c r="C36" s="66" t="s">
        <v>51</v>
      </c>
      <c r="D36" s="56" t="s">
        <v>48</v>
      </c>
      <c r="E36" s="79">
        <v>1</v>
      </c>
      <c r="F36" s="43"/>
      <c r="G36" s="51">
        <f t="shared" si="3"/>
        <v>0</v>
      </c>
    </row>
    <row r="37" spans="2:7" ht="13.5" customHeight="1" thickBot="1" x14ac:dyDescent="0.3">
      <c r="B37" s="62" t="s">
        <v>81</v>
      </c>
      <c r="C37" s="66" t="s">
        <v>52</v>
      </c>
      <c r="D37" s="56" t="s">
        <v>48</v>
      </c>
      <c r="E37" s="79">
        <v>1</v>
      </c>
      <c r="F37" s="43"/>
      <c r="G37" s="51">
        <f t="shared" si="3"/>
        <v>0</v>
      </c>
    </row>
    <row r="38" spans="2:7" ht="12.75" customHeight="1" thickBot="1" x14ac:dyDescent="0.3">
      <c r="B38" s="62" t="s">
        <v>82</v>
      </c>
      <c r="C38" s="66" t="s">
        <v>53</v>
      </c>
      <c r="D38" s="56" t="s">
        <v>48</v>
      </c>
      <c r="E38" s="79">
        <v>1</v>
      </c>
      <c r="F38" s="43"/>
      <c r="G38" s="51">
        <f t="shared" si="3"/>
        <v>0</v>
      </c>
    </row>
    <row r="39" spans="2:7" ht="13.5" customHeight="1" thickBot="1" x14ac:dyDescent="0.3">
      <c r="B39" s="62" t="s">
        <v>83</v>
      </c>
      <c r="C39" s="66" t="s">
        <v>54</v>
      </c>
      <c r="D39" s="56" t="s">
        <v>48</v>
      </c>
      <c r="E39" s="79">
        <v>1</v>
      </c>
      <c r="F39" s="43"/>
      <c r="G39" s="51">
        <f t="shared" si="3"/>
        <v>0</v>
      </c>
    </row>
    <row r="40" spans="2:7" ht="15.75" customHeight="1" thickBot="1" x14ac:dyDescent="0.3">
      <c r="B40" s="62" t="s">
        <v>101</v>
      </c>
      <c r="C40" s="66" t="s">
        <v>55</v>
      </c>
      <c r="D40" s="56" t="s">
        <v>48</v>
      </c>
      <c r="E40" s="79">
        <v>1</v>
      </c>
      <c r="F40" s="43"/>
      <c r="G40" s="51">
        <f t="shared" si="3"/>
        <v>0</v>
      </c>
    </row>
    <row r="41" spans="2:7" ht="15" customHeight="1" x14ac:dyDescent="0.25">
      <c r="B41" s="62"/>
      <c r="C41" s="25" t="s">
        <v>70</v>
      </c>
      <c r="D41" s="74"/>
      <c r="E41" s="78"/>
      <c r="F41" s="75"/>
      <c r="G41" s="76"/>
    </row>
    <row r="42" spans="2:7" ht="15.75" x14ac:dyDescent="0.25">
      <c r="B42" s="85" t="s">
        <v>102</v>
      </c>
      <c r="C42" s="67" t="s">
        <v>47</v>
      </c>
      <c r="D42" s="40"/>
      <c r="E42" s="80"/>
      <c r="F42" s="41"/>
      <c r="G42" s="42"/>
    </row>
    <row r="43" spans="2:7" ht="60" x14ac:dyDescent="0.25">
      <c r="B43" s="85"/>
      <c r="C43" s="68" t="s">
        <v>66</v>
      </c>
      <c r="D43" s="50" t="s">
        <v>17</v>
      </c>
      <c r="E43" s="50">
        <v>5</v>
      </c>
      <c r="F43" s="47"/>
      <c r="G43" s="51">
        <f t="shared" ref="G43" si="4">F43*E43</f>
        <v>0</v>
      </c>
    </row>
    <row r="44" spans="2:7" ht="15.75" x14ac:dyDescent="0.25">
      <c r="B44" s="85" t="s">
        <v>13</v>
      </c>
      <c r="C44" s="67" t="s">
        <v>49</v>
      </c>
      <c r="D44" s="40"/>
      <c r="E44" s="80"/>
      <c r="F44" s="41"/>
      <c r="G44" s="42"/>
    </row>
    <row r="45" spans="2:7" ht="60.75" thickBot="1" x14ac:dyDescent="0.3">
      <c r="B45" s="85"/>
      <c r="C45" s="68" t="s">
        <v>67</v>
      </c>
      <c r="D45" s="50" t="s">
        <v>17</v>
      </c>
      <c r="E45" s="50">
        <v>5</v>
      </c>
      <c r="F45" s="47"/>
      <c r="G45" s="51">
        <f t="shared" ref="G45" si="5">F45*E45</f>
        <v>0</v>
      </c>
    </row>
    <row r="46" spans="2:7" ht="15.75" x14ac:dyDescent="0.25">
      <c r="B46" s="62"/>
      <c r="C46" s="12" t="s">
        <v>71</v>
      </c>
      <c r="D46" s="74"/>
      <c r="E46" s="78"/>
      <c r="F46" s="75"/>
      <c r="G46" s="76"/>
    </row>
    <row r="47" spans="2:7" ht="15.75" x14ac:dyDescent="0.25">
      <c r="B47" s="85" t="s">
        <v>14</v>
      </c>
      <c r="C47" s="69" t="s">
        <v>47</v>
      </c>
      <c r="D47" s="40"/>
      <c r="E47" s="80"/>
      <c r="F47" s="41"/>
      <c r="G47" s="42"/>
    </row>
    <row r="48" spans="2:7" ht="90" x14ac:dyDescent="0.25">
      <c r="B48" s="85"/>
      <c r="C48" s="63" t="s">
        <v>68</v>
      </c>
      <c r="D48" s="50" t="s">
        <v>17</v>
      </c>
      <c r="E48" s="50">
        <v>5</v>
      </c>
      <c r="F48" s="47"/>
      <c r="G48" s="51">
        <f t="shared" ref="G48" si="6">F48*E48</f>
        <v>0</v>
      </c>
    </row>
    <row r="49" spans="2:7" ht="15.75" x14ac:dyDescent="0.25">
      <c r="B49" s="85" t="s">
        <v>15</v>
      </c>
      <c r="C49" s="69" t="s">
        <v>49</v>
      </c>
      <c r="D49" s="40"/>
      <c r="E49" s="80"/>
      <c r="F49" s="41"/>
      <c r="G49" s="42"/>
    </row>
    <row r="50" spans="2:7" ht="90.75" thickBot="1" x14ac:dyDescent="0.3">
      <c r="B50" s="85"/>
      <c r="C50" s="63" t="s">
        <v>68</v>
      </c>
      <c r="D50" s="50" t="s">
        <v>17</v>
      </c>
      <c r="E50" s="50">
        <v>5</v>
      </c>
      <c r="F50" s="47"/>
      <c r="G50" s="51">
        <f t="shared" ref="G50" si="7">F50*E50</f>
        <v>0</v>
      </c>
    </row>
    <row r="51" spans="2:7" ht="15" customHeight="1" x14ac:dyDescent="0.25">
      <c r="B51" s="62"/>
      <c r="C51" s="25" t="s">
        <v>72</v>
      </c>
      <c r="D51" s="74"/>
      <c r="E51" s="78"/>
      <c r="F51" s="75"/>
      <c r="G51" s="76"/>
    </row>
    <row r="52" spans="2:7" ht="15.75" x14ac:dyDescent="0.25">
      <c r="B52" s="85" t="s">
        <v>58</v>
      </c>
      <c r="C52" s="67" t="s">
        <v>47</v>
      </c>
      <c r="D52" s="40"/>
      <c r="E52" s="80"/>
      <c r="F52" s="41"/>
      <c r="G52" s="42"/>
    </row>
    <row r="53" spans="2:7" ht="60" x14ac:dyDescent="0.25">
      <c r="B53" s="85"/>
      <c r="C53" s="68" t="s">
        <v>69</v>
      </c>
      <c r="D53" s="50" t="s">
        <v>17</v>
      </c>
      <c r="E53" s="50">
        <v>5</v>
      </c>
      <c r="F53" s="47"/>
      <c r="G53" s="51">
        <f t="shared" ref="G53" si="8">F53*E53</f>
        <v>0</v>
      </c>
    </row>
    <row r="54" spans="2:7" ht="15.75" x14ac:dyDescent="0.25">
      <c r="B54" s="85" t="s">
        <v>109</v>
      </c>
      <c r="C54" s="67" t="s">
        <v>49</v>
      </c>
      <c r="D54" s="40"/>
      <c r="E54" s="80"/>
      <c r="F54" s="41"/>
      <c r="G54" s="42"/>
    </row>
    <row r="55" spans="2:7" ht="60.75" thickBot="1" x14ac:dyDescent="0.3">
      <c r="B55" s="96"/>
      <c r="C55" s="77" t="s">
        <v>69</v>
      </c>
      <c r="D55" s="49" t="s">
        <v>17</v>
      </c>
      <c r="E55" s="49">
        <v>5</v>
      </c>
      <c r="F55" s="52"/>
      <c r="G55" s="46">
        <f t="shared" ref="G55" si="9">F55*E55</f>
        <v>0</v>
      </c>
    </row>
    <row r="56" spans="2:7" ht="15.75" x14ac:dyDescent="0.25">
      <c r="B56" s="62"/>
      <c r="C56" s="12" t="s">
        <v>73</v>
      </c>
      <c r="D56" s="39"/>
      <c r="E56" s="48"/>
      <c r="F56" s="26"/>
      <c r="G56" s="45"/>
    </row>
    <row r="57" spans="2:7" ht="15.75" x14ac:dyDescent="0.25">
      <c r="B57" s="85" t="s">
        <v>59</v>
      </c>
      <c r="C57" s="69" t="s">
        <v>47</v>
      </c>
      <c r="D57" s="40"/>
      <c r="E57" s="80"/>
      <c r="F57" s="41"/>
      <c r="G57" s="42"/>
    </row>
    <row r="58" spans="2:7" ht="90" x14ac:dyDescent="0.25">
      <c r="B58" s="85"/>
      <c r="C58" s="63" t="s">
        <v>68</v>
      </c>
      <c r="D58" s="50" t="s">
        <v>17</v>
      </c>
      <c r="E58" s="50">
        <v>5</v>
      </c>
      <c r="F58" s="47"/>
      <c r="G58" s="51">
        <f t="shared" ref="G58" si="10">F58*E58</f>
        <v>0</v>
      </c>
    </row>
    <row r="59" spans="2:7" ht="15.75" x14ac:dyDescent="0.25">
      <c r="B59" s="85" t="s">
        <v>64</v>
      </c>
      <c r="C59" s="69" t="s">
        <v>49</v>
      </c>
      <c r="D59" s="40"/>
      <c r="E59" s="80"/>
      <c r="F59" s="41"/>
      <c r="G59" s="42"/>
    </row>
    <row r="60" spans="2:7" ht="75.75" thickBot="1" x14ac:dyDescent="0.3">
      <c r="B60" s="85"/>
      <c r="C60" s="63" t="s">
        <v>91</v>
      </c>
      <c r="D60" s="50" t="s">
        <v>17</v>
      </c>
      <c r="E60" s="50">
        <v>5</v>
      </c>
      <c r="F60" s="47"/>
      <c r="G60" s="51">
        <f t="shared" ref="G60" si="11">F60*E60</f>
        <v>0</v>
      </c>
    </row>
    <row r="61" spans="2:7" ht="15" customHeight="1" x14ac:dyDescent="0.25">
      <c r="B61" s="62" t="s">
        <v>60</v>
      </c>
      <c r="C61" s="38" t="s">
        <v>5</v>
      </c>
      <c r="D61" s="74"/>
      <c r="E61" s="78"/>
      <c r="F61" s="75"/>
      <c r="G61" s="76"/>
    </row>
    <row r="62" spans="2:7" ht="45" x14ac:dyDescent="0.25">
      <c r="B62" s="60"/>
      <c r="C62" s="70" t="s">
        <v>84</v>
      </c>
      <c r="D62" s="40"/>
      <c r="E62" s="80"/>
      <c r="F62" s="41"/>
      <c r="G62" s="42"/>
    </row>
    <row r="63" spans="2:7" ht="15" customHeight="1" x14ac:dyDescent="0.25">
      <c r="B63" s="71" t="s">
        <v>61</v>
      </c>
      <c r="C63" s="70" t="s">
        <v>85</v>
      </c>
      <c r="D63" s="88" t="s">
        <v>20</v>
      </c>
      <c r="E63" s="99"/>
      <c r="F63" s="98"/>
      <c r="G63" s="97"/>
    </row>
    <row r="64" spans="2:7" ht="16.5" customHeight="1" x14ac:dyDescent="0.25">
      <c r="B64" s="71"/>
      <c r="C64" s="72" t="s">
        <v>86</v>
      </c>
      <c r="D64" s="88"/>
      <c r="E64" s="99"/>
      <c r="F64" s="98"/>
      <c r="G64" s="97"/>
    </row>
    <row r="65" spans="2:7" ht="15.75" customHeight="1" x14ac:dyDescent="0.25">
      <c r="B65" s="71" t="s">
        <v>62</v>
      </c>
      <c r="C65" s="70" t="s">
        <v>87</v>
      </c>
      <c r="D65" s="88" t="s">
        <v>20</v>
      </c>
      <c r="E65" s="99"/>
      <c r="F65" s="98"/>
      <c r="G65" s="97"/>
    </row>
    <row r="66" spans="2:7" ht="15.75" customHeight="1" thickBot="1" x14ac:dyDescent="0.3">
      <c r="B66" s="71"/>
      <c r="C66" s="72" t="s">
        <v>88</v>
      </c>
      <c r="D66" s="88"/>
      <c r="E66" s="99"/>
      <c r="F66" s="98"/>
      <c r="G66" s="97"/>
    </row>
    <row r="67" spans="2:7" ht="19.5" customHeight="1" x14ac:dyDescent="0.25">
      <c r="B67" s="62" t="s">
        <v>63</v>
      </c>
      <c r="C67" s="38" t="s">
        <v>103</v>
      </c>
      <c r="D67" s="74"/>
      <c r="E67" s="78"/>
      <c r="F67" s="75"/>
      <c r="G67" s="76"/>
    </row>
    <row r="68" spans="2:7" ht="129" customHeight="1" thickBot="1" x14ac:dyDescent="0.3">
      <c r="B68" s="64"/>
      <c r="C68" s="61" t="s">
        <v>79</v>
      </c>
      <c r="D68" s="27" t="s">
        <v>17</v>
      </c>
      <c r="E68" s="53">
        <v>1</v>
      </c>
      <c r="F68" s="52"/>
      <c r="G68" s="46">
        <f>E68*F68</f>
        <v>0</v>
      </c>
    </row>
    <row r="69" spans="2:7" ht="19.5" customHeight="1" x14ac:dyDescent="0.25">
      <c r="B69" s="62" t="s">
        <v>65</v>
      </c>
      <c r="C69" s="38" t="s">
        <v>104</v>
      </c>
      <c r="D69" s="74"/>
      <c r="E69" s="78"/>
      <c r="F69" s="75"/>
      <c r="G69" s="76"/>
    </row>
    <row r="70" spans="2:7" ht="129" customHeight="1" thickBot="1" x14ac:dyDescent="0.3">
      <c r="B70" s="64"/>
      <c r="C70" s="61" t="s">
        <v>79</v>
      </c>
      <c r="D70" s="27" t="s">
        <v>17</v>
      </c>
      <c r="E70" s="53">
        <v>1</v>
      </c>
      <c r="F70" s="52"/>
      <c r="G70" s="46">
        <f>E70*F70</f>
        <v>0</v>
      </c>
    </row>
    <row r="71" spans="2:7" ht="19.5" customHeight="1" x14ac:dyDescent="0.25">
      <c r="B71" s="62" t="s">
        <v>77</v>
      </c>
      <c r="C71" s="38" t="s">
        <v>78</v>
      </c>
      <c r="D71" s="74"/>
      <c r="E71" s="78"/>
      <c r="F71" s="75"/>
      <c r="G71" s="76"/>
    </row>
    <row r="72" spans="2:7" ht="135.75" thickBot="1" x14ac:dyDescent="0.3">
      <c r="B72" s="64"/>
      <c r="C72" s="61" t="s">
        <v>79</v>
      </c>
      <c r="D72" s="27" t="s">
        <v>17</v>
      </c>
      <c r="E72" s="53">
        <v>1</v>
      </c>
      <c r="F72" s="52"/>
      <c r="G72" s="46">
        <f>E72*F72</f>
        <v>0</v>
      </c>
    </row>
    <row r="73" spans="2:7" ht="19.5" customHeight="1" x14ac:dyDescent="0.25">
      <c r="B73" s="62" t="s">
        <v>105</v>
      </c>
      <c r="C73" s="38" t="s">
        <v>107</v>
      </c>
      <c r="D73" s="74"/>
      <c r="E73" s="78"/>
      <c r="F73" s="75"/>
      <c r="G73" s="76"/>
    </row>
    <row r="74" spans="2:7" ht="270.75" thickBot="1" x14ac:dyDescent="0.3">
      <c r="B74" s="64"/>
      <c r="C74" s="81" t="s">
        <v>108</v>
      </c>
      <c r="D74" s="27" t="s">
        <v>18</v>
      </c>
      <c r="E74" s="53">
        <v>1</v>
      </c>
      <c r="F74" s="52"/>
      <c r="G74" s="46">
        <f>E74*F74</f>
        <v>0</v>
      </c>
    </row>
    <row r="75" spans="2:7" ht="18.75" x14ac:dyDescent="0.25">
      <c r="C75" s="73"/>
      <c r="F75" s="6" t="s">
        <v>24</v>
      </c>
      <c r="G75" s="32">
        <f>SUM(G6:G74)</f>
        <v>0</v>
      </c>
    </row>
    <row r="76" spans="2:7" ht="18.75" x14ac:dyDescent="0.25">
      <c r="C76" s="3"/>
      <c r="F76" s="7" t="s">
        <v>80</v>
      </c>
      <c r="G76" s="33">
        <f>G75*0.2</f>
        <v>0</v>
      </c>
    </row>
    <row r="77" spans="2:7" ht="19.5" thickBot="1" x14ac:dyDescent="0.3">
      <c r="C77" s="3"/>
      <c r="F77" s="8" t="s">
        <v>25</v>
      </c>
      <c r="G77" s="34">
        <f>G75+G76</f>
        <v>0</v>
      </c>
    </row>
  </sheetData>
  <mergeCells count="39">
    <mergeCell ref="C2:G2"/>
    <mergeCell ref="C3:G3"/>
    <mergeCell ref="D6:D7"/>
    <mergeCell ref="E6:E7"/>
    <mergeCell ref="F6:F7"/>
    <mergeCell ref="G6:G7"/>
    <mergeCell ref="D4:G4"/>
    <mergeCell ref="D12:D13"/>
    <mergeCell ref="E12:E13"/>
    <mergeCell ref="F12:F13"/>
    <mergeCell ref="G12:G13"/>
    <mergeCell ref="B6:B7"/>
    <mergeCell ref="D63:D64"/>
    <mergeCell ref="D65:D66"/>
    <mergeCell ref="B42:B43"/>
    <mergeCell ref="B44:B45"/>
    <mergeCell ref="B54:B55"/>
    <mergeCell ref="G65:G66"/>
    <mergeCell ref="G63:G64"/>
    <mergeCell ref="F65:F66"/>
    <mergeCell ref="F63:F64"/>
    <mergeCell ref="E65:E66"/>
    <mergeCell ref="E63:E64"/>
    <mergeCell ref="C1:G1"/>
    <mergeCell ref="B52:B53"/>
    <mergeCell ref="B57:B58"/>
    <mergeCell ref="B59:B60"/>
    <mergeCell ref="G18:G19"/>
    <mergeCell ref="E18:E19"/>
    <mergeCell ref="F18:F19"/>
    <mergeCell ref="D25:D26"/>
    <mergeCell ref="G25:G26"/>
    <mergeCell ref="F25:F26"/>
    <mergeCell ref="E25:E26"/>
    <mergeCell ref="D18:D19"/>
    <mergeCell ref="B25:B26"/>
    <mergeCell ref="B47:B48"/>
    <mergeCell ref="B49:B50"/>
    <mergeCell ref="B12:B13"/>
  </mergeCells>
  <phoneticPr fontId="15" type="noConversion"/>
  <printOptions horizontalCentered="1" verticalCentered="1"/>
  <pageMargins left="0.19685039370078741" right="0.19685039370078741" top="0.55118110236220474" bottom="0.74803149606299213" header="0.31496062992125984" footer="0.31496062992125984"/>
  <pageSetup paperSize="8" scale="52" orientation="portrait" r:id="rId1"/>
  <headerFooter>
    <oddFooter>&amp;LMarché N°19S0017-B&amp;CDQE&amp;R&amp;P/&amp;N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DE Lot 1</vt:lpstr>
    </vt:vector>
  </TitlesOfParts>
  <Company>Mairie de Porto-Vecchio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BARROS</dc:creator>
  <cp:lastModifiedBy>Annonciade Casalta</cp:lastModifiedBy>
  <cp:lastPrinted>2020-12-04T10:56:12Z</cp:lastPrinted>
  <dcterms:created xsi:type="dcterms:W3CDTF">2019-06-21T09:02:06Z</dcterms:created>
  <dcterms:modified xsi:type="dcterms:W3CDTF">2025-09-16T13:22:49Z</dcterms:modified>
</cp:coreProperties>
</file>